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留学生材料\教学相关\"/>
    </mc:Choice>
  </mc:AlternateContent>
  <xr:revisionPtr revIDLastSave="0" documentId="13_ncr:1_{1EC2FECD-E36A-4098-8BDF-BADF8B926F0C}" xr6:coauthVersionLast="36" xr6:coauthVersionMax="36" xr10:uidLastSave="{00000000-0000-0000-0000-000000000000}"/>
  <bookViews>
    <workbookView xWindow="0" yWindow="0" windowWidth="23040" windowHeight="9372" xr2:uid="{00000000-000D-0000-FFFF-FFFF00000000}"/>
  </bookViews>
  <sheets>
    <sheet name="课时积分" sheetId="2" r:id="rId1"/>
    <sheet name="班导师、管理人员" sheetId="3" r:id="rId2"/>
  </sheets>
  <calcPr calcId="162913"/>
</workbook>
</file>

<file path=xl/calcChain.xml><?xml version="1.0" encoding="utf-8"?>
<calcChain xmlns="http://schemas.openxmlformats.org/spreadsheetml/2006/main">
  <c r="D6" i="3" l="1"/>
  <c r="M19" i="2" l="1"/>
  <c r="M18" i="2" l="1"/>
  <c r="J18" i="2"/>
  <c r="M4" i="2" l="1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3" i="2"/>
</calcChain>
</file>

<file path=xl/sharedStrings.xml><?xml version="1.0" encoding="utf-8"?>
<sst xmlns="http://schemas.openxmlformats.org/spreadsheetml/2006/main" count="212" uniqueCount="66">
  <si>
    <t>课程名称</t>
  </si>
  <si>
    <t>学分</t>
  </si>
  <si>
    <t>教学班组成</t>
  </si>
  <si>
    <t>教师部门</t>
  </si>
  <si>
    <t>教工号</t>
  </si>
  <si>
    <t>教师名称</t>
  </si>
  <si>
    <t>起始结束周</t>
  </si>
  <si>
    <t>选课人数</t>
  </si>
  <si>
    <t>修读人数系数K1（k1=授课人数-标准班人数）*0.01</t>
  </si>
  <si>
    <r>
      <rPr>
        <b/>
        <sz val="10"/>
        <rFont val="宋体"/>
        <family val="3"/>
        <charset val="134"/>
      </rPr>
      <t>课程系数 （国际留学生全英文授课K</t>
    </r>
    <r>
      <rPr>
        <b/>
        <sz val="10"/>
        <rFont val="Arial Unicode MS"/>
        <family val="2"/>
        <charset val="134"/>
      </rPr>
      <t>₂</t>
    </r>
    <r>
      <rPr>
        <b/>
        <sz val="10"/>
        <rFont val="宋体"/>
        <family val="3"/>
        <charset val="134"/>
      </rPr>
      <t>=2.5）</t>
    </r>
  </si>
  <si>
    <t>课程讲课学时</t>
  </si>
  <si>
    <t>课时积分=计划学时*（1+K1）*K2课程系数K2=2.5</t>
  </si>
  <si>
    <t>课程性质</t>
  </si>
  <si>
    <t>年级组成</t>
  </si>
  <si>
    <t>专业</t>
  </si>
  <si>
    <t>学生所在学院</t>
  </si>
  <si>
    <t>开课学院</t>
  </si>
  <si>
    <t>是否公共课</t>
  </si>
  <si>
    <t>备注</t>
  </si>
  <si>
    <t>姓名</t>
  </si>
  <si>
    <t>合计</t>
  </si>
  <si>
    <t>计算机组成原理</t>
    <phoneticPr fontId="15" type="noConversion"/>
  </si>
  <si>
    <t>专业综合实习一</t>
    <phoneticPr fontId="15" type="noConversion"/>
  </si>
  <si>
    <t>大智</t>
    <phoneticPr fontId="13" type="noConversion"/>
  </si>
  <si>
    <t>计算机科学与技术</t>
    <phoneticPr fontId="13" type="noConversion"/>
  </si>
  <si>
    <t>01-08</t>
    <phoneticPr fontId="13" type="noConversion"/>
  </si>
  <si>
    <t>01-16</t>
    <phoneticPr fontId="13" type="noConversion"/>
  </si>
  <si>
    <t>17-18</t>
    <phoneticPr fontId="13" type="noConversion"/>
  </si>
  <si>
    <t>必修</t>
    <phoneticPr fontId="13" type="noConversion"/>
  </si>
  <si>
    <t>否</t>
    <phoneticPr fontId="13" type="noConversion"/>
  </si>
  <si>
    <t>UML建模 UML modeling</t>
    <phoneticPr fontId="13" type="noConversion"/>
  </si>
  <si>
    <t>大数据挖掘与分析 Big data mining and analysis（</t>
  </si>
  <si>
    <t>移动应用开发 Mobile App development</t>
  </si>
  <si>
    <t>孙永科</t>
    <phoneticPr fontId="13" type="noConversion"/>
  </si>
  <si>
    <t>寇卫利</t>
    <phoneticPr fontId="13" type="noConversion"/>
  </si>
  <si>
    <t>郭冉</t>
    <phoneticPr fontId="13" type="noConversion"/>
  </si>
  <si>
    <t>1-16</t>
    <phoneticPr fontId="13" type="noConversion"/>
  </si>
  <si>
    <t>专业综合实习二</t>
  </si>
  <si>
    <t>专业综合实习二</t>
    <phoneticPr fontId="13" type="noConversion"/>
  </si>
  <si>
    <t>王晓林</t>
    <phoneticPr fontId="13" type="noConversion"/>
  </si>
  <si>
    <t>赵毅力</t>
    <phoneticPr fontId="13" type="noConversion"/>
  </si>
  <si>
    <t>张晴晖</t>
    <phoneticPr fontId="13" type="noConversion"/>
  </si>
  <si>
    <t>强振平</t>
    <phoneticPr fontId="13" type="noConversion"/>
  </si>
  <si>
    <t>数字图像处理（Digital Image Processing）</t>
    <phoneticPr fontId="15" type="noConversion"/>
  </si>
  <si>
    <t>项目设计与开发</t>
    <phoneticPr fontId="13" type="noConversion"/>
  </si>
  <si>
    <t>赵喜</t>
    <phoneticPr fontId="13" type="noConversion"/>
  </si>
  <si>
    <t>王晓林</t>
    <phoneticPr fontId="13" type="noConversion"/>
  </si>
  <si>
    <t>tg18090026</t>
    <phoneticPr fontId="13" type="noConversion"/>
  </si>
  <si>
    <t>17-18</t>
    <phoneticPr fontId="13" type="noConversion"/>
  </si>
  <si>
    <t>09-16</t>
    <phoneticPr fontId="13" type="noConversion"/>
  </si>
  <si>
    <t>工程实践</t>
    <phoneticPr fontId="13" type="noConversion"/>
  </si>
  <si>
    <t>赵璠</t>
    <phoneticPr fontId="13" type="noConversion"/>
  </si>
  <si>
    <t>01-08</t>
    <phoneticPr fontId="13" type="noConversion"/>
  </si>
  <si>
    <t>杨微微</t>
    <phoneticPr fontId="13" type="noConversion"/>
  </si>
  <si>
    <t>杨雨燕</t>
    <phoneticPr fontId="13" type="noConversion"/>
  </si>
  <si>
    <t>2022年大数据与智能工程学院留学生教学工作教学积分核算表</t>
    <phoneticPr fontId="13" type="noConversion"/>
  </si>
  <si>
    <t>教学积分</t>
    <phoneticPr fontId="13" type="noConversion"/>
  </si>
  <si>
    <t>项目名称</t>
    <phoneticPr fontId="13" type="noConversion"/>
  </si>
  <si>
    <t>学期</t>
    <phoneticPr fontId="13" type="noConversion"/>
  </si>
  <si>
    <t>2021-2022-02</t>
    <phoneticPr fontId="13" type="noConversion"/>
  </si>
  <si>
    <t>2022-2023-01</t>
    <phoneticPr fontId="13" type="noConversion"/>
  </si>
  <si>
    <t>序号</t>
    <phoneticPr fontId="13" type="noConversion"/>
  </si>
  <si>
    <t>2022年度班导师、管理人员工作教学积分核算表</t>
    <phoneticPr fontId="13" type="noConversion"/>
  </si>
  <si>
    <t>班导师（6-8学期）</t>
    <phoneticPr fontId="13" type="noConversion"/>
  </si>
  <si>
    <t>教学管理（7-8学期）</t>
    <phoneticPr fontId="13" type="noConversion"/>
  </si>
  <si>
    <t>合计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</si>
</sst>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8" x14ac:knownFonts="1">
    <font>
      <sz val="11"/>
      <color theme="1"/>
      <name val="宋体"/>
      <charset val="134"/>
      <scheme val="minor"/>
    </font>
    <font>
      <b/>
      <sz val="16"/>
      <color theme="1"/>
      <name val="方正小标宋简体"/>
      <family val="3"/>
      <charset val="134"/>
    </font>
    <font>
      <b/>
      <sz val="11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10"/>
      <name val="Arial Unicode MS"/>
      <family val="2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zoomScale="110" zoomScaleNormal="110" workbookViewId="0">
      <selection activeCell="M20" sqref="M20"/>
    </sheetView>
  </sheetViews>
  <sheetFormatPr defaultColWidth="14.44140625" defaultRowHeight="48.9" customHeight="1" x14ac:dyDescent="0.25"/>
  <cols>
    <col min="1" max="1" width="14.44140625" style="11"/>
    <col min="2" max="2" width="29.33203125" style="11" customWidth="1"/>
    <col min="3" max="3" width="5.5546875" style="11" customWidth="1"/>
    <col min="4" max="4" width="16.21875" style="11" customWidth="1"/>
    <col min="5" max="5" width="8.5546875" style="11" customWidth="1"/>
    <col min="6" max="6" width="8.77734375" style="11" customWidth="1"/>
    <col min="7" max="7" width="9.109375" style="11" customWidth="1"/>
    <col min="8" max="8" width="8" style="11" customWidth="1"/>
    <col min="9" max="9" width="5.109375" style="11" customWidth="1"/>
    <col min="10" max="10" width="9.5546875" style="11" customWidth="1"/>
    <col min="11" max="11" width="8.88671875" style="11" customWidth="1"/>
    <col min="12" max="12" width="5.44140625" style="11" customWidth="1"/>
    <col min="13" max="13" width="10.21875" style="11" customWidth="1"/>
    <col min="14" max="14" width="5.88671875" style="11" customWidth="1"/>
    <col min="15" max="15" width="5.44140625" style="11" customWidth="1"/>
    <col min="16" max="16" width="15.77734375" style="11" customWidth="1"/>
    <col min="17" max="17" width="5.44140625" style="11" customWidth="1"/>
    <col min="18" max="18" width="4.88671875" style="11" customWidth="1"/>
    <col min="19" max="19" width="5.21875" style="11" customWidth="1"/>
    <col min="20" max="20" width="5.77734375" style="11" customWidth="1"/>
    <col min="21" max="31" width="19.6640625" style="11" customWidth="1"/>
    <col min="32" max="16384" width="14.44140625" style="11"/>
  </cols>
  <sheetData>
    <row r="1" spans="1:20" s="9" customFormat="1" ht="48.9" customHeight="1" x14ac:dyDescent="0.25">
      <c r="B1" s="28" t="s">
        <v>55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s="10" customFormat="1" ht="96" customHeight="1" x14ac:dyDescent="0.25">
      <c r="A2" s="31" t="s">
        <v>58</v>
      </c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10</v>
      </c>
      <c r="M2" s="12" t="s">
        <v>11</v>
      </c>
      <c r="N2" s="12" t="s">
        <v>12</v>
      </c>
      <c r="O2" s="12" t="s">
        <v>13</v>
      </c>
      <c r="P2" s="12" t="s">
        <v>14</v>
      </c>
      <c r="Q2" s="12" t="s">
        <v>15</v>
      </c>
      <c r="R2" s="12" t="s">
        <v>16</v>
      </c>
      <c r="S2" s="12" t="s">
        <v>17</v>
      </c>
      <c r="T2" s="12" t="s">
        <v>18</v>
      </c>
    </row>
    <row r="3" spans="1:20" ht="28.2" customHeight="1" x14ac:dyDescent="0.25">
      <c r="A3" s="21" t="s">
        <v>59</v>
      </c>
      <c r="B3" s="15" t="s">
        <v>43</v>
      </c>
      <c r="C3" s="13">
        <v>3</v>
      </c>
      <c r="D3" s="13" t="s">
        <v>24</v>
      </c>
      <c r="E3" s="13" t="s">
        <v>23</v>
      </c>
      <c r="F3" s="13">
        <v>20040035</v>
      </c>
      <c r="G3" s="17" t="s">
        <v>40</v>
      </c>
      <c r="H3" s="16" t="s">
        <v>25</v>
      </c>
      <c r="I3" s="13">
        <v>37</v>
      </c>
      <c r="J3" s="13">
        <f>(37-30)*0.01</f>
        <v>7.0000000000000007E-2</v>
      </c>
      <c r="K3" s="13">
        <v>2.5</v>
      </c>
      <c r="L3" s="13">
        <v>48</v>
      </c>
      <c r="M3" s="22">
        <f>L3*(1+J3)*K3</f>
        <v>128.4</v>
      </c>
      <c r="N3" s="17" t="s">
        <v>28</v>
      </c>
      <c r="O3" s="13">
        <v>2019</v>
      </c>
      <c r="P3" s="17" t="s">
        <v>24</v>
      </c>
      <c r="Q3" s="17" t="s">
        <v>23</v>
      </c>
      <c r="R3" s="17" t="s">
        <v>23</v>
      </c>
      <c r="S3" s="17" t="s">
        <v>29</v>
      </c>
      <c r="T3" s="18"/>
    </row>
    <row r="4" spans="1:20" ht="25.05" customHeight="1" x14ac:dyDescent="0.25">
      <c r="A4" s="21" t="s">
        <v>59</v>
      </c>
      <c r="B4" s="15" t="s">
        <v>21</v>
      </c>
      <c r="C4" s="13">
        <v>3</v>
      </c>
      <c r="D4" s="13" t="s">
        <v>24</v>
      </c>
      <c r="E4" s="13" t="s">
        <v>23</v>
      </c>
      <c r="F4" s="13">
        <v>20050005</v>
      </c>
      <c r="G4" s="17" t="s">
        <v>41</v>
      </c>
      <c r="H4" s="16" t="s">
        <v>26</v>
      </c>
      <c r="I4" s="13">
        <v>37</v>
      </c>
      <c r="J4" s="13">
        <f t="shared" ref="J4:J18" si="0">(37-30)*0.01</f>
        <v>7.0000000000000007E-2</v>
      </c>
      <c r="K4" s="13">
        <v>2.5</v>
      </c>
      <c r="L4" s="13">
        <v>48</v>
      </c>
      <c r="M4" s="22">
        <f t="shared" ref="M4:M18" si="1">L4*(1+J4)*K4</f>
        <v>128.4</v>
      </c>
      <c r="N4" s="17" t="s">
        <v>28</v>
      </c>
      <c r="O4" s="13">
        <v>2019</v>
      </c>
      <c r="P4" s="17" t="s">
        <v>24</v>
      </c>
      <c r="Q4" s="17" t="s">
        <v>23</v>
      </c>
      <c r="R4" s="17" t="s">
        <v>23</v>
      </c>
      <c r="S4" s="17" t="s">
        <v>29</v>
      </c>
      <c r="T4" s="18"/>
    </row>
    <row r="5" spans="1:20" ht="25.05" customHeight="1" x14ac:dyDescent="0.25">
      <c r="A5" s="21" t="s">
        <v>59</v>
      </c>
      <c r="B5" s="15" t="s">
        <v>22</v>
      </c>
      <c r="C5" s="13">
        <v>5</v>
      </c>
      <c r="D5" s="13" t="s">
        <v>24</v>
      </c>
      <c r="E5" s="13" t="s">
        <v>23</v>
      </c>
      <c r="F5" s="13">
        <v>20040035</v>
      </c>
      <c r="G5" s="17" t="s">
        <v>40</v>
      </c>
      <c r="H5" s="16" t="s">
        <v>27</v>
      </c>
      <c r="I5" s="13">
        <v>37</v>
      </c>
      <c r="J5" s="13">
        <f t="shared" si="0"/>
        <v>7.0000000000000007E-2</v>
      </c>
      <c r="K5" s="13">
        <v>2.5</v>
      </c>
      <c r="L5" s="13">
        <v>40</v>
      </c>
      <c r="M5" s="22">
        <f t="shared" si="1"/>
        <v>107.00000000000001</v>
      </c>
      <c r="N5" s="17" t="s">
        <v>28</v>
      </c>
      <c r="O5" s="13">
        <v>2019</v>
      </c>
      <c r="P5" s="17" t="s">
        <v>24</v>
      </c>
      <c r="Q5" s="17" t="s">
        <v>23</v>
      </c>
      <c r="R5" s="17" t="s">
        <v>23</v>
      </c>
      <c r="S5" s="17" t="s">
        <v>29</v>
      </c>
      <c r="T5" s="18"/>
    </row>
    <row r="6" spans="1:20" ht="25.05" customHeight="1" x14ac:dyDescent="0.25">
      <c r="A6" s="21" t="s">
        <v>59</v>
      </c>
      <c r="B6" s="15" t="s">
        <v>22</v>
      </c>
      <c r="C6" s="13">
        <v>5</v>
      </c>
      <c r="D6" s="13" t="s">
        <v>24</v>
      </c>
      <c r="E6" s="13" t="s">
        <v>23</v>
      </c>
      <c r="F6" s="13">
        <v>20070051</v>
      </c>
      <c r="G6" s="17" t="s">
        <v>35</v>
      </c>
      <c r="H6" s="16" t="s">
        <v>27</v>
      </c>
      <c r="I6" s="13">
        <v>37</v>
      </c>
      <c r="J6" s="13">
        <f t="shared" si="0"/>
        <v>7.0000000000000007E-2</v>
      </c>
      <c r="K6" s="13">
        <v>2.5</v>
      </c>
      <c r="L6" s="13">
        <v>30</v>
      </c>
      <c r="M6" s="22">
        <f t="shared" si="1"/>
        <v>80.25</v>
      </c>
      <c r="N6" s="17" t="s">
        <v>28</v>
      </c>
      <c r="O6" s="13">
        <v>2019</v>
      </c>
      <c r="P6" s="17" t="s">
        <v>24</v>
      </c>
      <c r="Q6" s="17" t="s">
        <v>23</v>
      </c>
      <c r="R6" s="17" t="s">
        <v>23</v>
      </c>
      <c r="S6" s="17" t="s">
        <v>29</v>
      </c>
      <c r="T6" s="18"/>
    </row>
    <row r="7" spans="1:20" ht="25.05" customHeight="1" x14ac:dyDescent="0.25">
      <c r="A7" s="21" t="s">
        <v>59</v>
      </c>
      <c r="B7" s="15" t="s">
        <v>22</v>
      </c>
      <c r="C7" s="13">
        <v>5</v>
      </c>
      <c r="D7" s="13" t="s">
        <v>24</v>
      </c>
      <c r="E7" s="13" t="s">
        <v>23</v>
      </c>
      <c r="F7" s="13">
        <v>20060003</v>
      </c>
      <c r="G7" s="17" t="s">
        <v>42</v>
      </c>
      <c r="H7" s="16" t="s">
        <v>27</v>
      </c>
      <c r="I7" s="13">
        <v>37</v>
      </c>
      <c r="J7" s="13">
        <f t="shared" si="0"/>
        <v>7.0000000000000007E-2</v>
      </c>
      <c r="K7" s="13">
        <v>2.5</v>
      </c>
      <c r="L7" s="13">
        <v>40</v>
      </c>
      <c r="M7" s="22">
        <f t="shared" si="1"/>
        <v>107.00000000000001</v>
      </c>
      <c r="N7" s="17" t="s">
        <v>28</v>
      </c>
      <c r="O7" s="13">
        <v>2019</v>
      </c>
      <c r="P7" s="17" t="s">
        <v>24</v>
      </c>
      <c r="Q7" s="17" t="s">
        <v>23</v>
      </c>
      <c r="R7" s="17" t="s">
        <v>23</v>
      </c>
      <c r="S7" s="17" t="s">
        <v>29</v>
      </c>
      <c r="T7" s="18"/>
    </row>
    <row r="8" spans="1:20" ht="25.05" customHeight="1" x14ac:dyDescent="0.25">
      <c r="A8" s="21" t="s">
        <v>59</v>
      </c>
      <c r="B8" s="15" t="s">
        <v>22</v>
      </c>
      <c r="C8" s="13">
        <v>5</v>
      </c>
      <c r="D8" s="13" t="s">
        <v>24</v>
      </c>
      <c r="E8" s="13" t="s">
        <v>23</v>
      </c>
      <c r="F8" s="13">
        <v>20040091</v>
      </c>
      <c r="G8" s="17" t="s">
        <v>39</v>
      </c>
      <c r="H8" s="16" t="s">
        <v>27</v>
      </c>
      <c r="I8" s="13">
        <v>37</v>
      </c>
      <c r="J8" s="13">
        <f t="shared" si="0"/>
        <v>7.0000000000000007E-2</v>
      </c>
      <c r="K8" s="13">
        <v>2.5</v>
      </c>
      <c r="L8" s="13">
        <v>40</v>
      </c>
      <c r="M8" s="22">
        <f t="shared" si="1"/>
        <v>107.00000000000001</v>
      </c>
      <c r="N8" s="17" t="s">
        <v>28</v>
      </c>
      <c r="O8" s="13">
        <v>2019</v>
      </c>
      <c r="P8" s="17" t="s">
        <v>24</v>
      </c>
      <c r="Q8" s="17" t="s">
        <v>23</v>
      </c>
      <c r="R8" s="17" t="s">
        <v>23</v>
      </c>
      <c r="S8" s="17" t="s">
        <v>29</v>
      </c>
      <c r="T8" s="18"/>
    </row>
    <row r="9" spans="1:20" ht="25.05" customHeight="1" x14ac:dyDescent="0.25">
      <c r="A9" s="21" t="s">
        <v>60</v>
      </c>
      <c r="B9" s="17" t="s">
        <v>30</v>
      </c>
      <c r="C9" s="13">
        <v>4</v>
      </c>
      <c r="D9" s="13" t="s">
        <v>24</v>
      </c>
      <c r="E9" s="13" t="s">
        <v>23</v>
      </c>
      <c r="F9" s="13">
        <v>20030027</v>
      </c>
      <c r="G9" s="17" t="s">
        <v>33</v>
      </c>
      <c r="H9" s="16" t="s">
        <v>36</v>
      </c>
      <c r="I9" s="13">
        <v>37</v>
      </c>
      <c r="J9" s="13">
        <f t="shared" si="0"/>
        <v>7.0000000000000007E-2</v>
      </c>
      <c r="K9" s="13">
        <v>2.5</v>
      </c>
      <c r="L9" s="13">
        <v>64</v>
      </c>
      <c r="M9" s="22">
        <f t="shared" si="1"/>
        <v>171.20000000000002</v>
      </c>
      <c r="N9" s="17" t="s">
        <v>28</v>
      </c>
      <c r="O9" s="13">
        <v>2019</v>
      </c>
      <c r="P9" s="17" t="s">
        <v>24</v>
      </c>
      <c r="Q9" s="17" t="s">
        <v>23</v>
      </c>
      <c r="R9" s="17" t="s">
        <v>23</v>
      </c>
      <c r="S9" s="17" t="s">
        <v>29</v>
      </c>
      <c r="T9" s="18"/>
    </row>
    <row r="10" spans="1:20" ht="25.05" customHeight="1" x14ac:dyDescent="0.25">
      <c r="A10" s="21" t="s">
        <v>60</v>
      </c>
      <c r="B10" s="13" t="s">
        <v>31</v>
      </c>
      <c r="C10" s="13">
        <v>4</v>
      </c>
      <c r="D10" s="13" t="s">
        <v>24</v>
      </c>
      <c r="E10" s="13" t="s">
        <v>23</v>
      </c>
      <c r="F10" s="13">
        <v>20030012</v>
      </c>
      <c r="G10" s="17" t="s">
        <v>34</v>
      </c>
      <c r="H10" s="16" t="s">
        <v>36</v>
      </c>
      <c r="I10" s="13">
        <v>37</v>
      </c>
      <c r="J10" s="13">
        <f t="shared" si="0"/>
        <v>7.0000000000000007E-2</v>
      </c>
      <c r="K10" s="13">
        <v>2.5</v>
      </c>
      <c r="L10" s="13">
        <v>64</v>
      </c>
      <c r="M10" s="22">
        <f t="shared" si="1"/>
        <v>171.20000000000002</v>
      </c>
      <c r="N10" s="17" t="s">
        <v>28</v>
      </c>
      <c r="O10" s="13">
        <v>2019</v>
      </c>
      <c r="P10" s="17" t="s">
        <v>24</v>
      </c>
      <c r="Q10" s="17" t="s">
        <v>23</v>
      </c>
      <c r="R10" s="17" t="s">
        <v>23</v>
      </c>
      <c r="S10" s="17" t="s">
        <v>29</v>
      </c>
      <c r="T10" s="18"/>
    </row>
    <row r="11" spans="1:20" ht="25.05" customHeight="1" x14ac:dyDescent="0.25">
      <c r="A11" s="21" t="s">
        <v>60</v>
      </c>
      <c r="B11" s="13" t="s">
        <v>32</v>
      </c>
      <c r="C11" s="13">
        <v>4</v>
      </c>
      <c r="D11" s="13" t="s">
        <v>24</v>
      </c>
      <c r="E11" s="13" t="s">
        <v>23</v>
      </c>
      <c r="F11" s="13">
        <v>20070051</v>
      </c>
      <c r="G11" s="17" t="s">
        <v>35</v>
      </c>
      <c r="H11" s="16" t="s">
        <v>36</v>
      </c>
      <c r="I11" s="13">
        <v>37</v>
      </c>
      <c r="J11" s="13">
        <f t="shared" si="0"/>
        <v>7.0000000000000007E-2</v>
      </c>
      <c r="K11" s="13">
        <v>2.5</v>
      </c>
      <c r="L11" s="13">
        <v>64</v>
      </c>
      <c r="M11" s="22">
        <f t="shared" si="1"/>
        <v>171.20000000000002</v>
      </c>
      <c r="N11" s="17" t="s">
        <v>28</v>
      </c>
      <c r="O11" s="13">
        <v>2019</v>
      </c>
      <c r="P11" s="17" t="s">
        <v>24</v>
      </c>
      <c r="Q11" s="17" t="s">
        <v>23</v>
      </c>
      <c r="R11" s="17" t="s">
        <v>23</v>
      </c>
      <c r="S11" s="17" t="s">
        <v>29</v>
      </c>
      <c r="T11" s="18"/>
    </row>
    <row r="12" spans="1:20" s="10" customFormat="1" ht="25.05" customHeight="1" x14ac:dyDescent="0.25">
      <c r="A12" s="21" t="s">
        <v>60</v>
      </c>
      <c r="B12" s="13" t="s">
        <v>38</v>
      </c>
      <c r="C12" s="13">
        <v>5</v>
      </c>
      <c r="D12" s="13" t="s">
        <v>24</v>
      </c>
      <c r="E12" s="13" t="s">
        <v>23</v>
      </c>
      <c r="F12" s="13">
        <v>20040035</v>
      </c>
      <c r="G12" s="17" t="s">
        <v>40</v>
      </c>
      <c r="H12" s="14" t="s">
        <v>48</v>
      </c>
      <c r="I12" s="14">
        <v>37</v>
      </c>
      <c r="J12" s="13">
        <f t="shared" si="0"/>
        <v>7.0000000000000007E-2</v>
      </c>
      <c r="K12" s="13">
        <v>2.5</v>
      </c>
      <c r="L12" s="14">
        <v>37.5</v>
      </c>
      <c r="M12" s="22">
        <f t="shared" si="1"/>
        <v>100.3125</v>
      </c>
      <c r="N12" s="17" t="s">
        <v>28</v>
      </c>
      <c r="O12" s="13">
        <v>2019</v>
      </c>
      <c r="P12" s="17" t="s">
        <v>24</v>
      </c>
      <c r="Q12" s="17" t="s">
        <v>23</v>
      </c>
      <c r="R12" s="17" t="s">
        <v>23</v>
      </c>
      <c r="S12" s="17" t="s">
        <v>29</v>
      </c>
      <c r="T12" s="12"/>
    </row>
    <row r="13" spans="1:20" ht="25.05" customHeight="1" x14ac:dyDescent="0.25">
      <c r="A13" s="21" t="s">
        <v>60</v>
      </c>
      <c r="B13" s="13" t="s">
        <v>38</v>
      </c>
      <c r="C13" s="13">
        <v>5</v>
      </c>
      <c r="D13" s="13" t="s">
        <v>24</v>
      </c>
      <c r="E13" s="13" t="s">
        <v>23</v>
      </c>
      <c r="F13" s="13">
        <v>20060003</v>
      </c>
      <c r="G13" s="17" t="s">
        <v>42</v>
      </c>
      <c r="H13" s="14" t="s">
        <v>48</v>
      </c>
      <c r="I13" s="13">
        <v>37</v>
      </c>
      <c r="J13" s="13">
        <f t="shared" si="0"/>
        <v>7.0000000000000007E-2</v>
      </c>
      <c r="K13" s="13">
        <v>2.5</v>
      </c>
      <c r="L13" s="14">
        <v>37.5</v>
      </c>
      <c r="M13" s="22">
        <f t="shared" si="1"/>
        <v>100.3125</v>
      </c>
      <c r="N13" s="17" t="s">
        <v>28</v>
      </c>
      <c r="O13" s="13">
        <v>2019</v>
      </c>
      <c r="P13" s="17" t="s">
        <v>24</v>
      </c>
      <c r="Q13" s="17" t="s">
        <v>23</v>
      </c>
      <c r="R13" s="17" t="s">
        <v>23</v>
      </c>
      <c r="S13" s="17" t="s">
        <v>29</v>
      </c>
      <c r="T13" s="12"/>
    </row>
    <row r="14" spans="1:20" ht="25.05" customHeight="1" x14ac:dyDescent="0.25">
      <c r="A14" s="21" t="s">
        <v>60</v>
      </c>
      <c r="B14" s="13" t="s">
        <v>38</v>
      </c>
      <c r="C14" s="13">
        <v>5</v>
      </c>
      <c r="D14" s="13" t="s">
        <v>24</v>
      </c>
      <c r="E14" s="13" t="s">
        <v>23</v>
      </c>
      <c r="F14" s="13" t="s">
        <v>47</v>
      </c>
      <c r="G14" s="17" t="s">
        <v>45</v>
      </c>
      <c r="H14" s="14" t="s">
        <v>48</v>
      </c>
      <c r="I14" s="13">
        <v>37</v>
      </c>
      <c r="J14" s="13">
        <f t="shared" si="0"/>
        <v>7.0000000000000007E-2</v>
      </c>
      <c r="K14" s="13">
        <v>2.5</v>
      </c>
      <c r="L14" s="14">
        <v>37.5</v>
      </c>
      <c r="M14" s="22">
        <f t="shared" si="1"/>
        <v>100.3125</v>
      </c>
      <c r="N14" s="17" t="s">
        <v>28</v>
      </c>
      <c r="O14" s="13">
        <v>2019</v>
      </c>
      <c r="P14" s="17" t="s">
        <v>24</v>
      </c>
      <c r="Q14" s="17" t="s">
        <v>23</v>
      </c>
      <c r="R14" s="17" t="s">
        <v>23</v>
      </c>
      <c r="S14" s="17" t="s">
        <v>29</v>
      </c>
      <c r="T14" s="12"/>
    </row>
    <row r="15" spans="1:20" ht="25.05" customHeight="1" x14ac:dyDescent="0.25">
      <c r="A15" s="21" t="s">
        <v>60</v>
      </c>
      <c r="B15" s="19" t="s">
        <v>37</v>
      </c>
      <c r="C15" s="13">
        <v>5</v>
      </c>
      <c r="D15" s="13" t="s">
        <v>24</v>
      </c>
      <c r="E15" s="13" t="s">
        <v>23</v>
      </c>
      <c r="F15" s="13">
        <v>20040091</v>
      </c>
      <c r="G15" s="21" t="s">
        <v>46</v>
      </c>
      <c r="H15" s="14" t="s">
        <v>48</v>
      </c>
      <c r="I15" s="13">
        <v>37</v>
      </c>
      <c r="J15" s="13">
        <f t="shared" si="0"/>
        <v>7.0000000000000007E-2</v>
      </c>
      <c r="K15" s="13">
        <v>2.5</v>
      </c>
      <c r="L15" s="14">
        <v>37.5</v>
      </c>
      <c r="M15" s="22">
        <f t="shared" si="1"/>
        <v>100.3125</v>
      </c>
      <c r="N15" s="17" t="s">
        <v>28</v>
      </c>
      <c r="O15" s="13">
        <v>2019</v>
      </c>
      <c r="P15" s="17" t="s">
        <v>24</v>
      </c>
      <c r="Q15" s="17" t="s">
        <v>23</v>
      </c>
      <c r="R15" s="17" t="s">
        <v>23</v>
      </c>
      <c r="S15" s="17" t="s">
        <v>29</v>
      </c>
      <c r="T15" s="19"/>
    </row>
    <row r="16" spans="1:20" ht="25.05" customHeight="1" x14ac:dyDescent="0.25">
      <c r="A16" s="21" t="s">
        <v>60</v>
      </c>
      <c r="B16" s="17" t="s">
        <v>44</v>
      </c>
      <c r="C16" s="16">
        <v>5</v>
      </c>
      <c r="D16" s="13" t="s">
        <v>24</v>
      </c>
      <c r="E16" s="13" t="s">
        <v>23</v>
      </c>
      <c r="F16" s="13">
        <v>20060003</v>
      </c>
      <c r="G16" s="13" t="s">
        <v>42</v>
      </c>
      <c r="H16" s="23" t="s">
        <v>49</v>
      </c>
      <c r="I16" s="13">
        <v>37</v>
      </c>
      <c r="J16" s="13">
        <f t="shared" si="0"/>
        <v>7.0000000000000007E-2</v>
      </c>
      <c r="K16" s="13">
        <v>2.5</v>
      </c>
      <c r="L16" s="13">
        <v>40</v>
      </c>
      <c r="M16" s="22">
        <f t="shared" si="1"/>
        <v>107.00000000000001</v>
      </c>
      <c r="N16" s="17" t="s">
        <v>28</v>
      </c>
      <c r="O16" s="13">
        <v>2019</v>
      </c>
      <c r="P16" s="17" t="s">
        <v>24</v>
      </c>
      <c r="Q16" s="17" t="s">
        <v>23</v>
      </c>
      <c r="R16" s="17" t="s">
        <v>23</v>
      </c>
      <c r="S16" s="17" t="s">
        <v>29</v>
      </c>
      <c r="T16" s="19"/>
    </row>
    <row r="17" spans="1:20" ht="23.4" customHeight="1" x14ac:dyDescent="0.25">
      <c r="A17" s="21" t="s">
        <v>60</v>
      </c>
      <c r="B17" s="17" t="s">
        <v>44</v>
      </c>
      <c r="C17" s="16">
        <v>5</v>
      </c>
      <c r="D17" s="13" t="s">
        <v>24</v>
      </c>
      <c r="E17" s="13" t="s">
        <v>23</v>
      </c>
      <c r="F17" s="13">
        <v>20070051</v>
      </c>
      <c r="G17" s="13" t="s">
        <v>35</v>
      </c>
      <c r="H17" s="23" t="s">
        <v>49</v>
      </c>
      <c r="I17" s="13">
        <v>37</v>
      </c>
      <c r="J17" s="13">
        <f t="shared" si="0"/>
        <v>7.0000000000000007E-2</v>
      </c>
      <c r="K17" s="13">
        <v>2.5</v>
      </c>
      <c r="L17" s="13">
        <v>40</v>
      </c>
      <c r="M17" s="22">
        <f t="shared" si="1"/>
        <v>107.00000000000001</v>
      </c>
      <c r="N17" s="17" t="s">
        <v>28</v>
      </c>
      <c r="O17" s="13">
        <v>2019</v>
      </c>
      <c r="P17" s="17" t="s">
        <v>24</v>
      </c>
      <c r="Q17" s="17" t="s">
        <v>23</v>
      </c>
      <c r="R17" s="17" t="s">
        <v>23</v>
      </c>
      <c r="S17" s="17" t="s">
        <v>29</v>
      </c>
      <c r="T17" s="19"/>
    </row>
    <row r="18" spans="1:20" ht="19.8" customHeight="1" x14ac:dyDescent="0.25">
      <c r="A18" s="21" t="s">
        <v>60</v>
      </c>
      <c r="B18" s="21" t="s">
        <v>50</v>
      </c>
      <c r="C18" s="19">
        <v>2</v>
      </c>
      <c r="D18" s="13" t="s">
        <v>24</v>
      </c>
      <c r="E18" s="13" t="s">
        <v>23</v>
      </c>
      <c r="F18" s="13">
        <v>20050015</v>
      </c>
      <c r="G18" s="21" t="s">
        <v>51</v>
      </c>
      <c r="H18" s="24" t="s">
        <v>52</v>
      </c>
      <c r="I18" s="19">
        <v>37</v>
      </c>
      <c r="J18" s="13">
        <f t="shared" si="0"/>
        <v>7.0000000000000007E-2</v>
      </c>
      <c r="K18" s="13">
        <v>2.5</v>
      </c>
      <c r="L18" s="19">
        <v>4</v>
      </c>
      <c r="M18" s="22">
        <f t="shared" si="1"/>
        <v>10.700000000000001</v>
      </c>
      <c r="N18" s="17" t="s">
        <v>28</v>
      </c>
      <c r="O18" s="13">
        <v>2019</v>
      </c>
      <c r="P18" s="17" t="s">
        <v>24</v>
      </c>
      <c r="Q18" s="17" t="s">
        <v>23</v>
      </c>
      <c r="R18" s="17" t="s">
        <v>23</v>
      </c>
      <c r="S18" s="17" t="s">
        <v>29</v>
      </c>
      <c r="T18" s="19"/>
    </row>
    <row r="19" spans="1:20" ht="21.6" customHeight="1" x14ac:dyDescent="0.25">
      <c r="A19" s="19"/>
      <c r="B19" s="21" t="s">
        <v>65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25">
        <f>SUM(M3:M18)</f>
        <v>1797.6000000000001</v>
      </c>
      <c r="N19" s="19"/>
      <c r="O19" s="19"/>
      <c r="P19" s="19"/>
      <c r="Q19" s="19"/>
      <c r="R19" s="19"/>
      <c r="S19" s="19"/>
      <c r="T19" s="19"/>
    </row>
  </sheetData>
  <mergeCells count="1">
    <mergeCell ref="B1:T1"/>
  </mergeCells>
  <phoneticPr fontId="13" type="noConversion"/>
  <pageMargins left="0.25" right="0.25" top="0.75" bottom="0.75" header="0.29861111111111099" footer="0.298611111111110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workbookViewId="0">
      <selection activeCell="C10" sqref="C10"/>
    </sheetView>
  </sheetViews>
  <sheetFormatPr defaultColWidth="9" defaultRowHeight="14.4" x14ac:dyDescent="0.25"/>
  <cols>
    <col min="1" max="1" width="19.21875" customWidth="1"/>
    <col min="2" max="2" width="24.88671875" customWidth="1"/>
    <col min="3" max="3" width="21.5546875" bestFit="1" customWidth="1"/>
    <col min="4" max="4" width="27.33203125" customWidth="1"/>
  </cols>
  <sheetData>
    <row r="1" spans="1:5" ht="51" customHeight="1" x14ac:dyDescent="0.25">
      <c r="A1" s="29" t="s">
        <v>62</v>
      </c>
      <c r="B1" s="29"/>
      <c r="C1" s="29"/>
      <c r="D1" s="29"/>
      <c r="E1" s="29"/>
    </row>
    <row r="2" spans="1:5" ht="62.4" customHeight="1" x14ac:dyDescent="0.25">
      <c r="A2" s="1" t="s">
        <v>61</v>
      </c>
      <c r="B2" s="1" t="s">
        <v>19</v>
      </c>
      <c r="C2" s="1" t="s">
        <v>57</v>
      </c>
      <c r="D2" s="1" t="s">
        <v>56</v>
      </c>
      <c r="E2" s="7" t="s">
        <v>18</v>
      </c>
    </row>
    <row r="3" spans="1:5" ht="25.05" customHeight="1" x14ac:dyDescent="0.25">
      <c r="A3" s="2">
        <v>1</v>
      </c>
      <c r="B3" s="26" t="s">
        <v>51</v>
      </c>
      <c r="C3" s="27" t="s">
        <v>63</v>
      </c>
      <c r="D3" s="3">
        <v>127.5</v>
      </c>
      <c r="E3" s="4"/>
    </row>
    <row r="4" spans="1:5" ht="25.05" customHeight="1" x14ac:dyDescent="0.25">
      <c r="A4" s="2">
        <v>2</v>
      </c>
      <c r="B4" s="26" t="s">
        <v>53</v>
      </c>
      <c r="C4" s="27" t="s">
        <v>64</v>
      </c>
      <c r="D4" s="3">
        <v>32.299999999999997</v>
      </c>
      <c r="E4" s="4"/>
    </row>
    <row r="5" spans="1:5" ht="25.05" customHeight="1" x14ac:dyDescent="0.25">
      <c r="A5" s="2">
        <v>3</v>
      </c>
      <c r="B5" s="26" t="s">
        <v>54</v>
      </c>
      <c r="C5" s="27" t="s">
        <v>64</v>
      </c>
      <c r="D5" s="3">
        <v>12.9</v>
      </c>
      <c r="E5" s="4"/>
    </row>
    <row r="6" spans="1:5" ht="25.05" customHeight="1" x14ac:dyDescent="0.25">
      <c r="A6" s="30" t="s">
        <v>20</v>
      </c>
      <c r="B6" s="30"/>
      <c r="C6" s="20"/>
      <c r="D6" s="3">
        <f>SUM(D3:D5)</f>
        <v>172.70000000000002</v>
      </c>
      <c r="E6" s="8"/>
    </row>
    <row r="7" spans="1:5" x14ac:dyDescent="0.25">
      <c r="A7" s="5"/>
      <c r="B7" s="5"/>
      <c r="C7" s="5"/>
      <c r="D7" s="6"/>
      <c r="E7" s="5"/>
    </row>
  </sheetData>
  <mergeCells count="2">
    <mergeCell ref="A1:E1"/>
    <mergeCell ref="A6:B6"/>
  </mergeCells>
  <phoneticPr fontId="13" type="noConversion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课时积分</vt:lpstr>
      <vt:lpstr>班导师、管理人员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</cp:lastModifiedBy>
  <dcterms:created xsi:type="dcterms:W3CDTF">2021-10-21T08:17:00Z</dcterms:created>
  <dcterms:modified xsi:type="dcterms:W3CDTF">2022-11-15T07:10:28Z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7044B194EF0D440188CD12F38C1B5E40</vt:lpwstr>
  </property>
  <property fmtid="{D5CDD505-2E9C-101B-9397-08002B2CF9AE}" pid="3" name="KSOProductBuildVer">
    <vt:lpwstr>2052-11.8.6.8722</vt:lpwstr>
  </property>
</Properties>
</file>